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o Duffel Lier\6_Capaciteit\"/>
    </mc:Choice>
  </mc:AlternateContent>
  <xr:revisionPtr revIDLastSave="0" documentId="13_ncr:1_{17C1BF7D-33E8-48B0-920F-33408A3171FA}" xr6:coauthVersionLast="41" xr6:coauthVersionMax="44" xr10:uidLastSave="{00000000-0000-0000-0000-000000000000}"/>
  <bookViews>
    <workbookView xWindow="2928" yWindow="2928" windowWidth="17280" windowHeight="8964" activeTab="2" xr2:uid="{C71873D1-F399-4871-96FD-726AC9B1FA7F}"/>
  </bookViews>
  <sheets>
    <sheet name="toelichting" sheetId="12" r:id="rId1"/>
    <sheet name="vestigingsplaats" sheetId="3" r:id="rId2"/>
    <sheet name="capaciteiten" sheetId="11" r:id="rId3"/>
    <sheet name="samenvatting" sheetId="16" r:id="rId4"/>
  </sheets>
  <definedNames>
    <definedName name="_xlnm._FilterDatabase" localSheetId="3" hidden="1">samenvatting!$A$1:$H$1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6" l="1"/>
  <c r="F2" i="16"/>
  <c r="E2" i="16"/>
  <c r="C2" i="16"/>
  <c r="B2" i="16"/>
  <c r="A2" i="16"/>
  <c r="M4" i="11" l="1"/>
  <c r="F4" i="11"/>
  <c r="B17" i="3" l="1"/>
  <c r="O4" i="11" s="1"/>
  <c r="N4" i="11" s="1"/>
  <c r="P4" i="11" l="1"/>
  <c r="I4" i="11" s="1"/>
  <c r="H2" i="16" s="1"/>
  <c r="H4" i="11"/>
  <c r="G2" i="16" s="1"/>
  <c r="Q4" i="11" l="1"/>
  <c r="L4" i="11" s="1"/>
  <c r="J4" i="11"/>
  <c r="K2" i="16" l="1"/>
  <c r="I2" i="16" l="1"/>
  <c r="J2" i="16"/>
  <c r="L2" i="16"/>
</calcChain>
</file>

<file path=xl/sharedStrings.xml><?xml version="1.0" encoding="utf-8"?>
<sst xmlns="http://schemas.openxmlformats.org/spreadsheetml/2006/main" count="40" uniqueCount="36">
  <si>
    <t>postcode</t>
  </si>
  <si>
    <t>adres</t>
  </si>
  <si>
    <t>directeur</t>
  </si>
  <si>
    <t>Unieke ID</t>
  </si>
  <si>
    <t>totaal</t>
  </si>
  <si>
    <t>IND</t>
  </si>
  <si>
    <t>NIND</t>
  </si>
  <si>
    <t>% Indicatorleerlingen (IND)</t>
  </si>
  <si>
    <t>% Niet-indicatorleerlingen (NIND)</t>
  </si>
  <si>
    <t>IND-zit</t>
  </si>
  <si>
    <t>NIND-zit</t>
  </si>
  <si>
    <t>IND-cor</t>
  </si>
  <si>
    <t>NIND-cor</t>
  </si>
  <si>
    <t>Capaciteit 2020-2021</t>
  </si>
  <si>
    <t>Vrije plaatsen
2020-2021</t>
  </si>
  <si>
    <t>Totaal</t>
  </si>
  <si>
    <t>fusiegemeente</t>
  </si>
  <si>
    <t>datum</t>
  </si>
  <si>
    <t>% IND</t>
  </si>
  <si>
    <t>Afgeronde som</t>
  </si>
  <si>
    <t>Datum</t>
  </si>
  <si>
    <t xml:space="preserve">Vul je schoolgegevens in in de groene vakken. Als je op het groene vak klikt, krijg je bijkomende instructie. </t>
  </si>
  <si>
    <t xml:space="preserve">Na te streven relatieve aanwezigheid. Vul het streefcijfer in van het percentage indicator en niet-indicatorleerlingen voor schooljaar 2020-2021. </t>
  </si>
  <si>
    <t xml:space="preserve">1ste leerjaar A </t>
  </si>
  <si>
    <t>Zijn er al ingeschreven leerlingen</t>
  </si>
  <si>
    <t>straat en huisnummer</t>
  </si>
  <si>
    <t>naam vestigingsplaats</t>
  </si>
  <si>
    <t>naam</t>
  </si>
  <si>
    <t>1A IND</t>
  </si>
  <si>
    <t>1A NIND</t>
  </si>
  <si>
    <t>1B IND</t>
  </si>
  <si>
    <t>1B NIND</t>
  </si>
  <si>
    <t>1A+1B IND</t>
  </si>
  <si>
    <t>1A+1B NIND</t>
  </si>
  <si>
    <t>instellingsnummer</t>
  </si>
  <si>
    <t>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</si>
</sst>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4"/>
      <name val="Calibri"/>
      <family val="2"/>
      <scheme val="minor"/>
    </font>
    <font>
      <b/>
      <sz val="11"/>
      <color rgb="FFFF0000"/>
      <name val="Calibri"/>
      <family val="2"/>
      <scheme val="minor"/>
    </font>
    <font>
      <b/>
      <sz val="11"/>
      <color theme="0"/>
      <name val="Calibri"/>
      <family val="2"/>
      <scheme val="minor"/>
    </font>
    <font>
      <sz val="11"/>
      <color rgb="FFFF000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theme="5" tint="0.79998168889431442"/>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indexed="64"/>
      </right>
      <top style="medium">
        <color theme="0" tint="-0.24994659260841701"/>
      </top>
      <bottom style="medium">
        <color theme="0" tint="-0.24994659260841701"/>
      </bottom>
      <diagonal/>
    </border>
  </borders>
  <cellStyleXfs count="2">
    <xf numFmtId="0" fontId="0" fillId="0" borderId="0"/>
    <xf numFmtId="9" fontId="2" fillId="0" borderId="0" applyFont="0" applyFill="0" applyBorder="0" applyAlignment="0" applyProtection="0"/>
  </cellStyleXfs>
  <cellXfs count="65">
    <xf numFmtId="0" fontId="0" fillId="0" borderId="0" xfId="0"/>
    <xf numFmtId="0" fontId="1" fillId="0" borderId="0" xfId="0" applyFont="1" applyBorder="1" applyAlignment="1">
      <alignment horizontal="right"/>
    </xf>
    <xf numFmtId="0" fontId="3" fillId="0" borderId="0" xfId="0" applyFont="1" applyAlignment="1">
      <alignment horizontal="center"/>
    </xf>
    <xf numFmtId="0" fontId="3" fillId="0" borderId="0" xfId="0" applyFont="1"/>
    <xf numFmtId="0" fontId="4" fillId="0" borderId="0" xfId="0" applyFont="1"/>
    <xf numFmtId="0" fontId="6"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center"/>
    </xf>
    <xf numFmtId="0" fontId="4" fillId="0" borderId="0" xfId="0" applyFont="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0" fontId="5" fillId="2" borderId="2" xfId="0" applyFont="1" applyFill="1" applyBorder="1" applyAlignment="1">
      <alignment horizontal="center"/>
    </xf>
    <xf numFmtId="0" fontId="0" fillId="0" borderId="0" xfId="0" applyFont="1" applyAlignment="1">
      <alignment horizontal="center"/>
    </xf>
    <xf numFmtId="0" fontId="1" fillId="0" borderId="0" xfId="0" applyFont="1" applyAlignment="1">
      <alignment horizontal="center" wrapText="1"/>
    </xf>
    <xf numFmtId="0" fontId="9" fillId="0" borderId="0" xfId="0" applyFont="1"/>
    <xf numFmtId="0" fontId="3" fillId="0" borderId="0" xfId="0" applyFont="1" applyFill="1"/>
    <xf numFmtId="0" fontId="8" fillId="0" borderId="0" xfId="0" applyFont="1" applyAlignment="1"/>
    <xf numFmtId="0" fontId="8" fillId="0" borderId="0" xfId="0" applyFont="1" applyFill="1"/>
    <xf numFmtId="0" fontId="8" fillId="0" borderId="0" xfId="0" applyFont="1" applyAlignment="1">
      <alignment horizontal="center"/>
    </xf>
    <xf numFmtId="0" fontId="8" fillId="0" borderId="0" xfId="0" applyFont="1"/>
    <xf numFmtId="165" fontId="3" fillId="0" borderId="0" xfId="0" applyNumberFormat="1" applyFont="1" applyFill="1" applyAlignment="1">
      <alignment horizontal="center"/>
    </xf>
    <xf numFmtId="1" fontId="3" fillId="0" borderId="0" xfId="0" applyNumberFormat="1" applyFont="1" applyFill="1" applyAlignment="1">
      <alignment horizontal="center"/>
    </xf>
    <xf numFmtId="1" fontId="3" fillId="0" borderId="0" xfId="0" applyNumberFormat="1" applyFont="1" applyAlignment="1">
      <alignment horizontal="center"/>
    </xf>
    <xf numFmtId="1" fontId="3" fillId="0" borderId="0" xfId="0" applyNumberFormat="1" applyFont="1"/>
    <xf numFmtId="0" fontId="7" fillId="0" borderId="6" xfId="0" applyFont="1" applyBorder="1" applyAlignment="1">
      <alignment horizontal="center"/>
    </xf>
    <xf numFmtId="0" fontId="7" fillId="0" borderId="0" xfId="0" applyFont="1" applyBorder="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Border="1" applyAlignment="1">
      <alignment horizontal="center"/>
    </xf>
    <xf numFmtId="0" fontId="9" fillId="0" borderId="7" xfId="0" applyFont="1" applyBorder="1" applyAlignment="1">
      <alignment horizontal="center"/>
    </xf>
    <xf numFmtId="1" fontId="9" fillId="0" borderId="0" xfId="0" applyNumberFormat="1" applyFont="1" applyBorder="1" applyAlignment="1">
      <alignment horizontal="center"/>
    </xf>
    <xf numFmtId="0" fontId="1" fillId="3" borderId="0" xfId="0" applyFont="1" applyFill="1" applyBorder="1" applyAlignment="1">
      <alignment horizontal="right"/>
    </xf>
    <xf numFmtId="14" fontId="1" fillId="3" borderId="0" xfId="0" applyNumberFormat="1" applyFont="1" applyFill="1" applyBorder="1" applyAlignment="1">
      <alignment horizontal="left"/>
    </xf>
    <xf numFmtId="0" fontId="1" fillId="0" borderId="5" xfId="0" applyFont="1" applyBorder="1" applyAlignment="1">
      <alignment horizontal="center" vertical="center" wrapText="1"/>
    </xf>
    <xf numFmtId="0" fontId="0" fillId="0" borderId="0" xfId="0" applyFont="1" applyAlignment="1">
      <alignment horizontal="right"/>
    </xf>
    <xf numFmtId="1" fontId="7" fillId="0" borderId="8" xfId="0" applyNumberFormat="1" applyFont="1" applyBorder="1" applyAlignment="1">
      <alignment horizontal="center"/>
    </xf>
    <xf numFmtId="1" fontId="7" fillId="0" borderId="9" xfId="0" applyNumberFormat="1" applyFont="1" applyBorder="1" applyAlignment="1">
      <alignment horizontal="center"/>
    </xf>
    <xf numFmtId="0" fontId="0" fillId="0" borderId="10" xfId="0" applyFont="1" applyBorder="1" applyAlignment="1">
      <alignment horizontal="left"/>
    </xf>
    <xf numFmtId="2" fontId="3" fillId="0" borderId="0" xfId="0" applyNumberFormat="1" applyFont="1" applyFill="1" applyAlignment="1">
      <alignment horizontal="center"/>
    </xf>
    <xf numFmtId="2" fontId="3" fillId="0" borderId="0" xfId="0" applyNumberFormat="1" applyFont="1" applyAlignment="1">
      <alignment horizontal="center"/>
    </xf>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right"/>
    </xf>
    <xf numFmtId="0" fontId="8" fillId="4" borderId="0" xfId="0" applyNumberFormat="1" applyFont="1" applyFill="1" applyBorder="1" applyAlignment="1">
      <alignment horizontal="left"/>
    </xf>
    <xf numFmtId="0" fontId="1" fillId="2" borderId="2" xfId="0" applyNumberFormat="1" applyFont="1" applyFill="1" applyBorder="1" applyAlignment="1">
      <alignment horizontal="left"/>
    </xf>
    <xf numFmtId="14" fontId="1" fillId="2" borderId="2" xfId="0" applyNumberFormat="1" applyFont="1" applyFill="1" applyBorder="1" applyAlignment="1">
      <alignment horizontal="left"/>
    </xf>
    <xf numFmtId="164" fontId="1" fillId="2" borderId="2" xfId="1" applyNumberFormat="1" applyFont="1" applyFill="1" applyBorder="1" applyAlignment="1">
      <alignment horizontal="left"/>
    </xf>
    <xf numFmtId="164" fontId="1" fillId="3" borderId="1" xfId="1" applyNumberFormat="1" applyFont="1" applyFill="1" applyBorder="1" applyAlignment="1">
      <alignment horizontal="left"/>
    </xf>
    <xf numFmtId="0" fontId="1" fillId="4" borderId="0" xfId="0" applyFont="1" applyFill="1" applyBorder="1" applyAlignment="1">
      <alignment horizontal="left"/>
    </xf>
    <xf numFmtId="14" fontId="0" fillId="5" borderId="0" xfId="0" applyNumberFormat="1" applyFont="1" applyFill="1" applyBorder="1"/>
    <xf numFmtId="0" fontId="0" fillId="5" borderId="0" xfId="0" applyNumberFormat="1" applyFont="1" applyFill="1" applyBorder="1"/>
    <xf numFmtId="0" fontId="0" fillId="5" borderId="0" xfId="0" applyNumberFormat="1" applyFont="1" applyFill="1" applyBorder="1" applyAlignment="1">
      <alignment horizontal="left"/>
    </xf>
    <xf numFmtId="9" fontId="0" fillId="5" borderId="0" xfId="1" applyFont="1" applyFill="1" applyBorder="1" applyAlignment="1">
      <alignment horizontal="left"/>
    </xf>
    <xf numFmtId="1" fontId="0" fillId="5" borderId="0" xfId="0" applyNumberFormat="1" applyFont="1" applyFill="1" applyBorder="1" applyAlignment="1">
      <alignment horizontal="center"/>
    </xf>
    <xf numFmtId="0" fontId="0" fillId="0" borderId="0" xfId="0" applyFill="1" applyBorder="1"/>
    <xf numFmtId="0" fontId="0" fillId="0" borderId="0" xfId="0" applyBorder="1"/>
    <xf numFmtId="0" fontId="0" fillId="0" borderId="0" xfId="0"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xf>
  </cellXfs>
  <cellStyles count="2">
    <cellStyle name="Procent" xfId="1" builtinId="5"/>
    <cellStyle name="Standaard" xfId="0" builtinId="0"/>
  </cellStyles>
  <dxfs count="18">
    <dxf>
      <font>
        <color theme="0"/>
      </font>
    </dxf>
    <dxf>
      <font>
        <color theme="0"/>
      </font>
    </dxf>
    <dxf>
      <font>
        <color theme="0"/>
      </font>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5" tint="0.79998168889431442"/>
          <bgColor theme="5"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border outline="0">
        <left style="thin">
          <color theme="5" tint="0.39997558519241921"/>
        </left>
        <right style="thin">
          <color indexed="64"/>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theme="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38100</xdr:rowOff>
    </xdr:from>
    <xdr:to>
      <xdr:col>1</xdr:col>
      <xdr:colOff>5844540</xdr:colOff>
      <xdr:row>24</xdr:row>
      <xdr:rowOff>83820</xdr:rowOff>
    </xdr:to>
    <xdr:sp macro="" textlink="">
      <xdr:nvSpPr>
        <xdr:cNvPr id="2" name="Tekstvak 1">
          <a:extLst>
            <a:ext uri="{FF2B5EF4-FFF2-40B4-BE49-F238E27FC236}">
              <a16:creationId xmlns:a16="http://schemas.microsoft.com/office/drawing/2014/main" id="{F74B644C-F7D1-42AC-96D0-B9B6208DF75B}"/>
            </a:ext>
          </a:extLst>
        </xdr:cNvPr>
        <xdr:cNvSpPr txBox="1"/>
      </xdr:nvSpPr>
      <xdr:spPr>
        <a:xfrm>
          <a:off x="91440" y="38100"/>
          <a:ext cx="6362700" cy="443484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800" b="1"/>
            <a:t>Capaciteitenblad</a:t>
          </a:r>
          <a:endParaRPr lang="nl-BE" sz="1800" b="1" baseline="0"/>
        </a:p>
        <a:p>
          <a:r>
            <a:rPr lang="nl-BE" sz="1100" i="1"/>
            <a:t>Dit document helpt</a:t>
          </a:r>
          <a:r>
            <a:rPr lang="nl-BE" sz="1100" i="1" baseline="0"/>
            <a:t> scholen bij het berekenen van de vrije plaatsen per contingent indicator- en niet-indicatorleerlingen</a:t>
          </a:r>
          <a:endParaRPr lang="nl-BE" sz="1100" b="0" baseline="0">
            <a:solidFill>
              <a:schemeClr val="dk1"/>
            </a:solidFill>
            <a:effectLst/>
            <a:latin typeface="+mn-lt"/>
            <a:ea typeface="+mn-ea"/>
            <a:cs typeface="+mn-cs"/>
          </a:endParaRPr>
        </a:p>
        <a:p>
          <a:r>
            <a:rPr lang="nl-BE" sz="1100" b="1" baseline="0">
              <a:solidFill>
                <a:schemeClr val="accent6"/>
              </a:solidFill>
              <a:effectLst/>
              <a:latin typeface="+mn-lt"/>
              <a:ea typeface="+mn-ea"/>
              <a:cs typeface="+mn-cs"/>
            </a:rPr>
            <a:t>Algemene instructie: vul de groene velden in in de tabbladen "vestigingsplaats" en "capaciteiten". </a:t>
          </a:r>
          <a:endParaRPr lang="nl-BE" sz="1100" b="1" baseline="0">
            <a:solidFill>
              <a:schemeClr val="accent6"/>
            </a:solidFill>
          </a:endParaRPr>
        </a:p>
        <a:p>
          <a:endParaRPr lang="nl-BE" sz="1100" baseline="0"/>
        </a:p>
        <a:p>
          <a:r>
            <a:rPr lang="nl-BE" sz="1100" b="1" baseline="0"/>
            <a:t>Stap 1 - Vul het tabblad "vestigingsplaats" in</a:t>
          </a:r>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solidFill>
                <a:schemeClr val="dk1"/>
              </a:solidFill>
              <a:effectLst/>
              <a:latin typeface="+mn-lt"/>
              <a:ea typeface="+mn-ea"/>
              <a:cs typeface="+mn-cs"/>
            </a:rPr>
            <a:t>Vul het instellingsnummer de overige gegevens in over de vestigingsplaats. </a:t>
          </a:r>
          <a:r>
            <a:rPr lang="nl-BE" sz="1100" b="0" baseline="0"/>
            <a:t>Vul in de groene velden het streefcijfer in van het percentage indicator en niet-indicatorleerlingen voor volgend schooljaar.</a:t>
          </a:r>
        </a:p>
        <a:p>
          <a:endParaRPr lang="nl-BE" sz="1100" b="0" baseline="0"/>
        </a:p>
        <a:p>
          <a:r>
            <a:rPr lang="nl-BE" sz="1100" b="1" baseline="0"/>
            <a:t>Stap 2 - Vul het tabblad "capaciteiten" in</a:t>
          </a:r>
          <a:endParaRPr lang="nl-BE" sz="1100" b="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t>Vul in de groene velden de vooropgestelde capaciteit voor volgend schooljaar.</a:t>
          </a:r>
          <a:br>
            <a:rPr lang="nl-BE" sz="1100" b="0" baseline="0"/>
          </a:br>
          <a:endParaRPr lang="nl-BE" sz="1100" b="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t>Vul in de groene velden het aantal zittende leerlingen in. Zittende leerlingen zijn leerlingen die het huidige schooljaar reeds zijn ingeschreven. Elke school die gebruik maakt van een aanmeldingsprocedure en elke school binnen werkingsgebied van een LOP krijgt via Mijn Onderwijs in de loop van het eerste semester van het huidige schooljaar een overzicht van de reeds ingeschreven leerlingen per contingent. </a:t>
          </a:r>
        </a:p>
        <a:p>
          <a:endParaRPr lang="nl-BE" sz="1100" b="0" baseline="0"/>
        </a:p>
        <a:p>
          <a:r>
            <a:rPr lang="nl-BE" sz="1100" b="1" baseline="0"/>
            <a:t>Stap 3 - De vrije plaatsen worden automatisch berekend in het tabblad capaciteiten</a:t>
          </a:r>
        </a:p>
        <a:p>
          <a:r>
            <a:rPr lang="nl-BE" sz="1100" b="0" baseline="0"/>
            <a:t>Hierbij wordt er rekening gehouden met de relatieve aanwezigheid die werd ingevuld in het tabblad "vestigingsplaats". Als er bij de zittende leerlingen een van de twee contingenten oververtegenwoordigd is, daalt het aantal vrije plaatsen in het andere contingent zodat de totaal vooropgestelde capaciteit niet overschreven wordt. </a:t>
          </a:r>
        </a:p>
        <a:p>
          <a:endParaRPr lang="nl-BE" sz="1100" b="0" baseline="0"/>
        </a:p>
        <a:p>
          <a:r>
            <a:rPr lang="nl-BE" sz="1100" b="1" baseline="0"/>
            <a:t>Stap 4 - Bezorg dit ingevuld Excel-bestand terug aan je LOP-deskundige of de afgesproken contactpersoon. </a:t>
          </a:r>
        </a:p>
        <a:p>
          <a:endParaRPr lang="nl-BE"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F32D08-E340-44A9-9A85-BE2E4633CC35}" name="Tabel1" displayName="Tabel1" ref="A1:L2" totalsRowShown="0" headerRowDxfId="17" dataDxfId="16" tableBorderDxfId="15">
  <autoFilter ref="A1:L2" xr:uid="{430A2156-0B59-4A27-90BA-42C898285820}"/>
  <tableColumns count="12">
    <tableColumn id="1" xr3:uid="{9AB30A30-B10D-4DB8-AE67-45D8CE26C02D}" name="Datum" dataDxfId="14">
      <calculatedColumnFormula>vestigingsplaats!B4</calculatedColumnFormula>
    </tableColumn>
    <tableColumn id="2" xr3:uid="{A2644DF7-D141-42FD-B437-CF44A765C288}" name="instellingsnummer" dataDxfId="13">
      <calculatedColumnFormula>vestigingsplaats!B6</calculatedColumnFormula>
    </tableColumn>
    <tableColumn id="3" xr3:uid="{0E37BB8B-A59A-4A11-9F47-EFCFC41AC9F2}" name="adres" dataDxfId="12">
      <calculatedColumnFormula>vestigingsplaats!B9</calculatedColumnFormula>
    </tableColumn>
    <tableColumn id="6" xr3:uid="{4CD3F429-E7C2-4E15-A08A-B88BFD497EAE}" name="fusiegemeente" dataDxfId="11">
      <calculatedColumnFormula>vestigingsplaats!B11</calculatedColumnFormula>
    </tableColumn>
    <tableColumn id="4" xr3:uid="{67BE07B2-3073-4CED-A2E5-9FC43F73BF45}" name="naam" dataDxfId="10">
      <calculatedColumnFormula>vestigingsplaats!B8</calculatedColumnFormula>
    </tableColumn>
    <tableColumn id="5" xr3:uid="{9D2F6653-9195-4549-9789-1CE8964E4799}" name="% IND" dataDxfId="9" dataCellStyle="Procent">
      <calculatedColumnFormula>vestigingsplaats!B16</calculatedColumnFormula>
    </tableColumn>
    <tableColumn id="14" xr3:uid="{97F22A36-C74B-4FEC-B83B-80A84824413B}" name="1A IND" dataDxfId="8">
      <calculatedColumnFormula>capaciteiten!H4</calculatedColumnFormula>
    </tableColumn>
    <tableColumn id="15" xr3:uid="{63C8FB1B-3528-45D9-AE1F-D777A79A226D}" name="1A NIND" dataDxfId="7">
      <calculatedColumnFormula>capaciteiten!I4</calculatedColumnFormula>
    </tableColumn>
    <tableColumn id="7" xr3:uid="{4402EACB-B109-41FA-B3B3-FB36958BD2AD}" name="1B IND" dataDxfId="6">
      <calculatedColumnFormula>capaciteiten!#REF!</calculatedColumnFormula>
    </tableColumn>
    <tableColumn id="8" xr3:uid="{1524F1F4-714B-4387-8B00-654366F22387}" name="1B NIND" dataDxfId="5">
      <calculatedColumnFormula>capaciteiten!#REF!</calculatedColumnFormula>
    </tableColumn>
    <tableColumn id="9" xr3:uid="{F97CDC81-1C01-4E87-9248-F451FF28C8C4}" name="1A+1B IND" dataDxfId="4">
      <calculatedColumnFormula>capaciteiten!#REF!</calculatedColumnFormula>
    </tableColumn>
    <tableColumn id="10" xr3:uid="{B64EBFB4-C418-41F6-BA3B-E323573CC202}" name="1A+1B NIND" dataDxfId="3">
      <calculatedColumnFormula>capaciteiten!#REF!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87C9-3CB7-40AC-AA85-DE9C14D5CA45}">
  <dimension ref="A1"/>
  <sheetViews>
    <sheetView showGridLines="0" workbookViewId="0">
      <selection activeCell="E8" sqref="E8"/>
    </sheetView>
  </sheetViews>
  <sheetFormatPr defaultRowHeight="14.4" x14ac:dyDescent="0.3"/>
  <cols>
    <col min="2" max="2" width="85.44140625" bestFit="1"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78D6-B41B-483E-9AFC-072F75642BBF}">
  <dimension ref="A2:G17"/>
  <sheetViews>
    <sheetView showGridLines="0" topLeftCell="A9" workbookViewId="0">
      <selection activeCell="A16" sqref="A16"/>
    </sheetView>
  </sheetViews>
  <sheetFormatPr defaultRowHeight="14.4" x14ac:dyDescent="0.3"/>
  <cols>
    <col min="1" max="1" width="39.109375" customWidth="1"/>
    <col min="2" max="2" width="36.33203125" style="11" customWidth="1"/>
    <col min="3" max="3" width="19.77734375" customWidth="1"/>
    <col min="4" max="4" width="8.77734375" bestFit="1" customWidth="1"/>
    <col min="5" max="6" width="24.21875" customWidth="1"/>
    <col min="7" max="7" width="31.88671875" customWidth="1"/>
    <col min="8" max="8" width="28.109375" bestFit="1" customWidth="1"/>
    <col min="9" max="9" width="29.109375" bestFit="1" customWidth="1"/>
    <col min="10" max="10" width="29.5546875" bestFit="1" customWidth="1"/>
    <col min="11" max="11" width="23.88671875" bestFit="1" customWidth="1"/>
    <col min="12" max="12" width="29.5546875" bestFit="1" customWidth="1"/>
  </cols>
  <sheetData>
    <row r="2" spans="1:7" ht="18" x14ac:dyDescent="0.35">
      <c r="A2" s="5" t="s">
        <v>21</v>
      </c>
    </row>
    <row r="3" spans="1:7" ht="15" thickBot="1" x14ac:dyDescent="0.35"/>
    <row r="4" spans="1:7" ht="15" thickBot="1" x14ac:dyDescent="0.35">
      <c r="A4" s="8" t="s">
        <v>17</v>
      </c>
      <c r="B4" s="50"/>
    </row>
    <row r="5" spans="1:7" ht="15" thickBot="1" x14ac:dyDescent="0.35"/>
    <row r="6" spans="1:7" ht="15" thickBot="1" x14ac:dyDescent="0.35">
      <c r="A6" s="1" t="s">
        <v>34</v>
      </c>
      <c r="B6" s="49"/>
      <c r="C6" s="2" t="s">
        <v>3</v>
      </c>
      <c r="E6" s="36"/>
      <c r="F6" s="37"/>
    </row>
    <row r="7" spans="1:7" ht="15" thickBot="1" x14ac:dyDescent="0.35"/>
    <row r="8" spans="1:7" ht="15" thickBot="1" x14ac:dyDescent="0.35">
      <c r="A8" s="8" t="s">
        <v>26</v>
      </c>
      <c r="B8" s="49"/>
      <c r="F8" s="10"/>
    </row>
    <row r="9" spans="1:7" ht="15" thickBot="1" x14ac:dyDescent="0.35">
      <c r="A9" s="8" t="s">
        <v>25</v>
      </c>
      <c r="B9" s="49"/>
      <c r="D9" s="9"/>
      <c r="E9" s="11"/>
      <c r="F9" s="11"/>
      <c r="G9" s="11"/>
    </row>
    <row r="10" spans="1:7" ht="15" thickBot="1" x14ac:dyDescent="0.35">
      <c r="A10" s="8" t="s">
        <v>0</v>
      </c>
      <c r="B10" s="49"/>
    </row>
    <row r="11" spans="1:7" ht="15" thickBot="1" x14ac:dyDescent="0.35">
      <c r="A11" s="8" t="s">
        <v>16</v>
      </c>
      <c r="B11" s="49"/>
    </row>
    <row r="12" spans="1:7" ht="15" thickBot="1" x14ac:dyDescent="0.35">
      <c r="A12" s="8" t="s">
        <v>2</v>
      </c>
      <c r="B12" s="49"/>
    </row>
    <row r="13" spans="1:7" x14ac:dyDescent="0.3">
      <c r="A13" s="10"/>
    </row>
    <row r="14" spans="1:7" ht="18" x14ac:dyDescent="0.35">
      <c r="A14" s="5" t="s">
        <v>22</v>
      </c>
    </row>
    <row r="15" spans="1:7" ht="15" thickBot="1" x14ac:dyDescent="0.35"/>
    <row r="16" spans="1:7" ht="15" thickBot="1" x14ac:dyDescent="0.35">
      <c r="A16" s="8" t="s">
        <v>7</v>
      </c>
      <c r="B16" s="51"/>
    </row>
    <row r="17" spans="1:3" ht="15" thickBot="1" x14ac:dyDescent="0.35">
      <c r="A17" s="8" t="s">
        <v>8</v>
      </c>
      <c r="B17" s="52">
        <f>1-B16</f>
        <v>1</v>
      </c>
      <c r="C17" s="19"/>
    </row>
  </sheetData>
  <conditionalFormatting sqref="C17">
    <cfRule type="expression" dxfId="2" priority="2">
      <formula>ISBLANK(B17)</formula>
    </cfRule>
  </conditionalFormatting>
  <conditionalFormatting sqref="B17">
    <cfRule type="expression" dxfId="1" priority="1">
      <formula>$B$16=""</formula>
    </cfRule>
  </conditionalFormatting>
  <dataValidations xWindow="435" yWindow="462" count="5">
    <dataValidation allowBlank="1" showInputMessage="1" showErrorMessage="1" prompt="Vul het instellingsnummer van de school in." sqref="B6" xr:uid="{47BCF2D7-C807-410D-BAC2-2E71F04BA99C}"/>
    <dataValidation allowBlank="1" showInputMessage="1" showErrorMessage="1" prompt="Vul de datum in waarop je dit formulier invult." sqref="F6" xr:uid="{16A34CB1-B409-43D4-9B3A-60647ABAACC7}"/>
    <dataValidation allowBlank="1" showInputMessage="1" showErrorMessage="1" prompt="Vul in volgens de LOP-afspraken." sqref="B16" xr:uid="{1A51D63F-1438-42B1-ABBA-586CDD78F020}"/>
    <dataValidation allowBlank="1" showInputMessage="1" showErrorMessage="1" prompt="Vul de datum in." sqref="B4" xr:uid="{662F4C2E-0F60-4FA1-980F-5440B5596251}"/>
    <dataValidation allowBlank="1" showInputMessage="1" showErrorMessage="1" prompt="Vul de gegevens aan voor deze vestigingsplaats." sqref="B8 B9:B12" xr:uid="{039D8B71-0B87-4C5F-9E03-279A315C23B7}"/>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7671-7807-4FF5-A351-37EB35DF5FBA}">
  <dimension ref="A1:V17"/>
  <sheetViews>
    <sheetView showGridLines="0" tabSelected="1" zoomScaleNormal="100" workbookViewId="0">
      <selection activeCell="A10" sqref="A10"/>
    </sheetView>
  </sheetViews>
  <sheetFormatPr defaultRowHeight="14.4" x14ac:dyDescent="0.3"/>
  <cols>
    <col min="1" max="1" width="28.77734375" style="9" customWidth="1"/>
    <col min="2" max="2" width="11.88671875" style="7" customWidth="1"/>
    <col min="3" max="3" width="7.77734375" style="7" customWidth="1"/>
    <col min="4" max="5" width="11.77734375" style="7" customWidth="1"/>
    <col min="6" max="6" width="11.77734375" style="31" customWidth="1"/>
    <col min="7" max="7" width="5.109375" customWidth="1"/>
    <col min="8" max="10" width="11.77734375" style="17" customWidth="1"/>
    <col min="11" max="11" width="6.21875" style="17" bestFit="1" customWidth="1"/>
    <col min="12" max="12" width="71.33203125" style="4" customWidth="1"/>
    <col min="13" max="14" width="4.33203125" style="20" customWidth="1"/>
    <col min="15" max="16" width="4.33203125" style="2" customWidth="1"/>
    <col min="17" max="17" width="4.33203125" style="3" customWidth="1"/>
    <col min="18" max="22" width="8.88671875" style="4"/>
  </cols>
  <sheetData>
    <row r="1" spans="1:18" ht="12" customHeight="1" thickBot="1" x14ac:dyDescent="0.35"/>
    <row r="2" spans="1:18" ht="28.8" customHeight="1" x14ac:dyDescent="0.3">
      <c r="B2" s="18" t="s">
        <v>13</v>
      </c>
      <c r="C2" s="14"/>
      <c r="D2" s="64" t="s">
        <v>24</v>
      </c>
      <c r="E2" s="64"/>
      <c r="F2" s="64"/>
      <c r="H2" s="62" t="s">
        <v>14</v>
      </c>
      <c r="I2" s="63"/>
      <c r="J2" s="63"/>
      <c r="K2" s="38"/>
      <c r="O2" s="21"/>
      <c r="P2" s="21"/>
    </row>
    <row r="3" spans="1:18" ht="15" thickBot="1" x14ac:dyDescent="0.35">
      <c r="D3" s="6" t="s">
        <v>5</v>
      </c>
      <c r="E3" s="14" t="s">
        <v>6</v>
      </c>
      <c r="F3" s="32" t="s">
        <v>4</v>
      </c>
      <c r="H3" s="29" t="s">
        <v>5</v>
      </c>
      <c r="I3" s="30" t="s">
        <v>6</v>
      </c>
      <c r="J3" s="30" t="s">
        <v>15</v>
      </c>
      <c r="K3" s="34"/>
      <c r="M3" s="22" t="s">
        <v>9</v>
      </c>
      <c r="N3" s="22" t="s">
        <v>11</v>
      </c>
      <c r="O3" s="23" t="s">
        <v>10</v>
      </c>
      <c r="P3" s="23" t="s">
        <v>12</v>
      </c>
      <c r="Q3" s="24" t="s">
        <v>19</v>
      </c>
      <c r="R3" s="13"/>
    </row>
    <row r="4" spans="1:18" ht="15" thickBot="1" x14ac:dyDescent="0.35">
      <c r="A4" s="9" t="s">
        <v>23</v>
      </c>
      <c r="B4" s="12"/>
      <c r="D4" s="16"/>
      <c r="E4" s="16"/>
      <c r="F4" s="33">
        <f>SUM(D4:E4)</f>
        <v>0</v>
      </c>
      <c r="H4" s="40">
        <f t="shared" ref="H4" si="0">IF(N4&lt;0,"0",ROUND(N4,0))</f>
        <v>0</v>
      </c>
      <c r="I4" s="41">
        <f t="shared" ref="I4" si="1">IF(P4&lt;0,"0",ROUND(P4,0))</f>
        <v>0</v>
      </c>
      <c r="J4" s="41">
        <f t="shared" ref="J4" si="2">SUM(H4:I4)</f>
        <v>0</v>
      </c>
      <c r="K4" s="42" t="s">
        <v>35</v>
      </c>
      <c r="L4" s="19" t="str">
        <f>IF(B4&lt;Q4,"De capaciteit in deze groep wordt overschreden - Corrigeer de vrije plaatsen manueel.","")</f>
        <v/>
      </c>
      <c r="M4" s="43">
        <f>B4*vestigingsplaats!$B$16-capaciteiten!D4</f>
        <v>0</v>
      </c>
      <c r="N4" s="43">
        <f>IF(O4&lt;0,M4+O4,M4)</f>
        <v>0</v>
      </c>
      <c r="O4" s="44">
        <f>B4*vestigingsplaats!$B$17-capaciteiten!E4</f>
        <v>0</v>
      </c>
      <c r="P4" s="44">
        <f>IF(N4&lt;0,O4+N4,O4)</f>
        <v>0</v>
      </c>
      <c r="Q4" s="28">
        <f>SUM(D4,E4,ROUND(H4,0),ROUND(I4,0))</f>
        <v>0</v>
      </c>
    </row>
    <row r="5" spans="1:18" x14ac:dyDescent="0.3">
      <c r="H5" s="30"/>
      <c r="I5" s="30"/>
      <c r="J5" s="35"/>
      <c r="K5" s="45"/>
      <c r="M5" s="25"/>
      <c r="N5" s="26"/>
      <c r="O5" s="27"/>
      <c r="P5" s="27"/>
      <c r="Q5" s="28"/>
    </row>
    <row r="6" spans="1:18" x14ac:dyDescent="0.3">
      <c r="H6" s="30"/>
      <c r="I6" s="30"/>
      <c r="J6" s="35"/>
      <c r="K6" s="45"/>
      <c r="M6" s="25"/>
      <c r="N6" s="26"/>
      <c r="O6" s="27"/>
      <c r="P6" s="27"/>
      <c r="Q6" s="28"/>
    </row>
    <row r="7" spans="1:18" x14ac:dyDescent="0.3">
      <c r="H7" s="46"/>
      <c r="I7" s="46"/>
      <c r="J7" s="47"/>
      <c r="K7" s="46"/>
    </row>
    <row r="8" spans="1:18" x14ac:dyDescent="0.3">
      <c r="I8" s="39"/>
    </row>
    <row r="9" spans="1:18" x14ac:dyDescent="0.3">
      <c r="H9" s="15"/>
    </row>
    <row r="10" spans="1:18" x14ac:dyDescent="0.3">
      <c r="H10" s="15"/>
    </row>
    <row r="11" spans="1:18" x14ac:dyDescent="0.3">
      <c r="H11" s="15"/>
    </row>
    <row r="12" spans="1:18" x14ac:dyDescent="0.3">
      <c r="H12" s="15"/>
    </row>
    <row r="13" spans="1:18" x14ac:dyDescent="0.3">
      <c r="H13" s="15"/>
    </row>
    <row r="14" spans="1:18" x14ac:dyDescent="0.3">
      <c r="H14" s="15"/>
    </row>
    <row r="15" spans="1:18" x14ac:dyDescent="0.3">
      <c r="H15" s="15"/>
    </row>
    <row r="16" spans="1:18" x14ac:dyDescent="0.3">
      <c r="H16" s="15"/>
    </row>
    <row r="17" spans="8:8" x14ac:dyDescent="0.3">
      <c r="H17" s="15"/>
    </row>
  </sheetData>
  <mergeCells count="2">
    <mergeCell ref="H2:J2"/>
    <mergeCell ref="D2:F2"/>
  </mergeCells>
  <conditionalFormatting sqref="L4">
    <cfRule type="expression" dxfId="0" priority="12">
      <formula>#REF!&lt;#REF!</formula>
    </cfRule>
  </conditionalFormatting>
  <dataValidations xWindow="345" yWindow="427" count="3">
    <dataValidation allowBlank="1" showInputMessage="1" showErrorMessage="1" prompt="Hier vul je het aantal indicatorleerlingen in die ondertussen al zijn ingeschreven voor het volgende schooljaar. _x000a_Plaats het cijfer 0 indien nog geen leerlingen zijn ingeschreven._x000a_" sqref="D4" xr:uid="{09B161AF-C241-41F3-87F3-952CFD9468CD}"/>
    <dataValidation allowBlank="1" showInputMessage="1" showErrorMessage="1" prompt="Hier vul je het aantal niet-indicatorleerlingen in die ondertussen al zijn ingeschreven voor het volgende schooljaar. _x000a_Plaats het cijfer 0 indien nog geen leerlingen zijn ingeschreven._x000a_" sqref="E4" xr:uid="{CCB02F03-3D03-48CD-88BF-4371DA601279}"/>
    <dataValidation allowBlank="1" showInputMessage="1" showErrorMessage="1" prompt="Het schoolbestuur beslist over de maximale gewenste capaciteit per groep." sqref="B4" xr:uid="{D853063E-76D5-43E6-9DE6-08BB1FD0015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A5DE-6A35-4A32-BBF6-AD8A4919E668}">
  <dimension ref="A1:L2"/>
  <sheetViews>
    <sheetView showGridLines="0" workbookViewId="0">
      <pane ySplit="1" topLeftCell="A2" activePane="bottomLeft" state="frozen"/>
      <selection pane="bottomLeft" activeCell="E1" sqref="E1"/>
    </sheetView>
  </sheetViews>
  <sheetFormatPr defaultRowHeight="14.4" x14ac:dyDescent="0.3"/>
  <cols>
    <col min="1" max="1" width="10.5546875" style="60" bestFit="1" customWidth="1"/>
    <col min="2" max="2" width="16.5546875" style="60" bestFit="1" customWidth="1"/>
    <col min="3" max="3" width="18.6640625" style="60" customWidth="1"/>
    <col min="4" max="4" width="20.5546875" style="60" customWidth="1"/>
    <col min="5" max="5" width="36.77734375" style="60" customWidth="1"/>
    <col min="6" max="6" width="8.5546875" style="60" customWidth="1"/>
    <col min="7" max="8" width="12.77734375" style="61" customWidth="1"/>
    <col min="9" max="12" width="12.77734375" style="60" customWidth="1"/>
    <col min="13" max="16384" width="8.88671875" style="60"/>
  </cols>
  <sheetData>
    <row r="1" spans="1:12" s="53" customFormat="1" x14ac:dyDescent="0.3">
      <c r="A1" s="48" t="s">
        <v>20</v>
      </c>
      <c r="B1" s="48" t="s">
        <v>34</v>
      </c>
      <c r="C1" s="48" t="s">
        <v>1</v>
      </c>
      <c r="D1" s="48" t="s">
        <v>16</v>
      </c>
      <c r="E1" s="48" t="s">
        <v>27</v>
      </c>
      <c r="F1" s="48" t="s">
        <v>18</v>
      </c>
      <c r="G1" s="48" t="s">
        <v>28</v>
      </c>
      <c r="H1" s="48" t="s">
        <v>29</v>
      </c>
      <c r="I1" s="48" t="s">
        <v>30</v>
      </c>
      <c r="J1" s="48" t="s">
        <v>31</v>
      </c>
      <c r="K1" s="48" t="s">
        <v>32</v>
      </c>
      <c r="L1" s="48" t="s">
        <v>33</v>
      </c>
    </row>
    <row r="2" spans="1:12" s="59" customFormat="1" x14ac:dyDescent="0.3">
      <c r="A2" s="54">
        <f>vestigingsplaats!B4</f>
        <v>0</v>
      </c>
      <c r="B2" s="55">
        <f>vestigingsplaats!B6</f>
        <v>0</v>
      </c>
      <c r="C2" s="55">
        <f>vestigingsplaats!B9</f>
        <v>0</v>
      </c>
      <c r="D2" s="55">
        <f>vestigingsplaats!B11</f>
        <v>0</v>
      </c>
      <c r="E2" s="56">
        <f>vestigingsplaats!B8</f>
        <v>0</v>
      </c>
      <c r="F2" s="57">
        <f>vestigingsplaats!B16</f>
        <v>0</v>
      </c>
      <c r="G2" s="58">
        <f>capaciteiten!H4</f>
        <v>0</v>
      </c>
      <c r="H2" s="58">
        <f>capaciteiten!I4</f>
        <v>0</v>
      </c>
      <c r="I2" s="58" t="e">
        <f>capaciteiten!#REF!</f>
        <v>#REF!</v>
      </c>
      <c r="J2" s="58" t="e">
        <f>capaciteiten!#REF!</f>
        <v>#REF!</v>
      </c>
      <c r="K2" s="58" t="e">
        <f>capaciteiten!#REF!</f>
        <v>#REF!</v>
      </c>
      <c r="L2" s="58" t="e">
        <f>capaciteiten!#REF!</f>
        <v>#REF!</v>
      </c>
    </row>
  </sheetData>
  <sheetProtection algorithmName="SHA-512" hashValue="lDxJxZwQKhaArnumFnCXXGcTGHQmMTrSuW7Ora/PYDVn1LsFX+G+RDoQBtsoSfzRpgwDIV4FCoyPchKTla/OXQ==" saltValue="Vy2rJmJj/O781nr+NzUhPQ==" spinCount="100000" sheet="1" selectLockedCells="1" selectUn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I F U y T 7 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A g V T 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F U y T y i K R 7 g O A A A A E Q A A A B M A H A B G b 3 J t d W x h c y 9 T Z W N 0 a W 9 u M S 5 t I K I Y A C i g F A A A A A A A A A A A A A A A A A A A A A A A A A A A A C t O T S 7 J z M 9 T C I b Q h t Y A U E s B A i 0 A F A A C A A g A I F U y T 7 x I + G 2 p A A A A + Q A A A B I A A A A A A A A A A A A A A A A A A A A A A E N v b m Z p Z y 9 Q Y W N r Y W d l L n h t b F B L A Q I t A B Q A A g A I A C B V M k 8 P y u m r p A A A A O k A A A A T A A A A A A A A A A A A A A A A A P U A A A B b Q 2 9 u d G V u d F 9 U e X B l c 1 0 u e G 1 s U E s B A i 0 A F A A C A A g A I F U y 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1 X n o b R y N p L n R k Q x T 7 H t N s A A A A A A g A A A A A A A 2 Y A A M A A A A A Q A A A A d 1 j y t T O M 2 w l + R j m 6 / l L b Y Q A A A A A E g A A A o A A A A B A A A A C d G u l r X d W D 1 S z n 1 u G o P v 9 G U A A A A D n b m + p z w m t S r K 2 l C j g / / A + b S c e X o K d D Y V j r g / a 9 m d 4 s m + j K 7 H h V v X h v m k F e m o D o x L X y P C W k E o a x Y U 1 H V A U i G V W h a W M t X r L V v 3 N a f 4 v R a g / q F A A A A I y g V F M x 5 S g W 3 W 1 2 P M J 9 v I / 0 g k 2 D < / D a t a M a s h u p > 
</file>

<file path=customXml/itemProps1.xml><?xml version="1.0" encoding="utf-8"?>
<ds:datastoreItem xmlns:ds="http://schemas.openxmlformats.org/officeDocument/2006/customXml" ds:itemID="{6F8005FB-87DD-470F-A3F1-19BF2A50E5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vestigingsplaats</vt:lpstr>
      <vt:lpstr>capaciteiten</vt:lpstr>
      <vt:lpstr>samenvatting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Lambrechts, Kurt</dc:creator>
  <cp:lastModifiedBy>Kloeck, Katty</cp:lastModifiedBy>
  <dcterms:created xsi:type="dcterms:W3CDTF">2019-09-13T13:01:14Z</dcterms:created>
  <dcterms:modified xsi:type="dcterms:W3CDTF">2020-03-13T11:42:07Z</dcterms:modified>
</cp:coreProperties>
</file>